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2432" windowHeight="7488" activeTab="0"/>
  </bookViews>
  <sheets>
    <sheet name="koptme" sheetId="1" r:id="rId1"/>
    <sheet name="U1" sheetId="2" r:id="rId2"/>
    <sheet name="K1" sheetId="3" r:id="rId3"/>
    <sheet name="KSS NAI " sheetId="4" r:id="rId4"/>
  </sheets>
  <definedNames/>
  <calcPr fullCalcOnLoad="1"/>
</workbook>
</file>

<file path=xl/sharedStrings.xml><?xml version="1.0" encoding="utf-8"?>
<sst xmlns="http://schemas.openxmlformats.org/spreadsheetml/2006/main" count="182" uniqueCount="91">
  <si>
    <t>k-ts</t>
  </si>
  <si>
    <t>m</t>
  </si>
  <si>
    <t>gab</t>
  </si>
  <si>
    <t>Esošā ūdensvada demontāža</t>
  </si>
  <si>
    <t>gab.</t>
  </si>
  <si>
    <t>Krustojumi ar esošām komunikācijām</t>
  </si>
  <si>
    <t>Siltumizolācija caurulēm (attīrīšanas iekārtas)</t>
  </si>
  <si>
    <t>Kanalizācijas izlaide grāvī</t>
  </si>
  <si>
    <t>Uzgala atbalstsiena - no betona B</t>
  </si>
  <si>
    <r>
      <t>m</t>
    </r>
    <r>
      <rPr>
        <vertAlign val="superscript"/>
        <sz val="10"/>
        <color indexed="8"/>
        <rFont val="Arial"/>
        <family val="2"/>
      </rPr>
      <t>3</t>
    </r>
  </si>
  <si>
    <t>Bruģakmens apmale</t>
  </si>
  <si>
    <r>
      <t>m</t>
    </r>
    <r>
      <rPr>
        <vertAlign val="superscript"/>
        <sz val="10"/>
        <color indexed="8"/>
        <rFont val="Arial"/>
        <family val="2"/>
      </rPr>
      <t>2</t>
    </r>
  </si>
  <si>
    <t>NAI un Kanalizācijas sūkņu stacija elektro pieslēguma izbūve   no  ēkas Birznieki 3</t>
  </si>
  <si>
    <t xml:space="preserve">Aizpilda Pretendents </t>
  </si>
  <si>
    <t xml:space="preserve">Uzņēmējs:                                                 </t>
  </si>
  <si>
    <t xml:space="preserve"> Darbu nosaukums</t>
  </si>
  <si>
    <t xml:space="preserve">Mērvienības </t>
  </si>
  <si>
    <t>Daudzums</t>
  </si>
  <si>
    <t>Laika norma (c/h)</t>
  </si>
  <si>
    <t>Darba samaksas likme (EUR/h)</t>
  </si>
  <si>
    <t>Vienas vienības izmaksas (EUR)</t>
  </si>
  <si>
    <t>Kopējās izmaksas (EUR)</t>
  </si>
  <si>
    <t>Līgumcena (bez PVN), EUR</t>
  </si>
  <si>
    <t>darbs</t>
  </si>
  <si>
    <t>materiāli</t>
  </si>
  <si>
    <t>mehānismi</t>
  </si>
  <si>
    <t>Tāme Nr.3</t>
  </si>
  <si>
    <t>Transporta izdevumi no materiālu izmaksām:</t>
  </si>
  <si>
    <t xml:space="preserve">Kopā </t>
  </si>
  <si>
    <t>Kanalizācijas aka (DN 2000 mm) no saliekamā dz./betona elementiem ar augstuma  regulēšanas vāku  un koka starpsienu Pirmreizējais nostādinātājs (iekšā)</t>
  </si>
  <si>
    <t>Tiešas izmaksas kopā</t>
  </si>
  <si>
    <t>Nr.p.k.</t>
  </si>
  <si>
    <t>Cauruļvada izbūve no plastmasas  kanalizācijas caurulēm DN 160 (no PP) SN8 klase</t>
  </si>
  <si>
    <t>Cauruļvada izbūve no plastmasas spiedienakanalizācijas caurulēm DN 90x5.4 mm  PN10</t>
  </si>
  <si>
    <t>Tāme Nr.2</t>
  </si>
  <si>
    <t xml:space="preserve">Cauruļvada no plastmasas spiediena caurulēm PE100 PN10 SDR 17  (Dn 50x3.0 mm) izbūve </t>
  </si>
  <si>
    <t xml:space="preserve">Cauruļvada no plastmasas spiediena  caurulēm PE100 PN10 SDR 17  (DN 63x3.8 mm) izbūve </t>
  </si>
  <si>
    <t xml:space="preserve">Plastmasas spiediena veidgabalu PN10 (DN 63 mm) montāža </t>
  </si>
  <si>
    <t>Plastmasas apvalkcaurule SN8 (DN 160 mm) montāža.</t>
  </si>
  <si>
    <t>Betona atbalstu ierīkošana  W=0.2m3</t>
  </si>
  <si>
    <t>Tāme Nr.1</t>
  </si>
  <si>
    <t xml:space="preserve">Cauruļvada izbūve  no plastmasas kanalizācijas caurulēm DN 200 (no PP) SN8 klase </t>
  </si>
  <si>
    <t xml:space="preserve">Apvalkcaurule no plastmasas kanalizācijas caurulēm DN  300 (no PP) SN8 klase montāža </t>
  </si>
  <si>
    <t xml:space="preserve">Esošo kanalizācijas tīklu  demontēšana </t>
  </si>
  <si>
    <t>Kods, tāmes Nr.</t>
  </si>
  <si>
    <t>Darba veids vai konstruktīvā elementa nosaukums</t>
  </si>
  <si>
    <t>Tāmes izmaksas EUR</t>
  </si>
  <si>
    <t>Tai skaitā</t>
  </si>
  <si>
    <t>Darba alga (EUR)</t>
  </si>
  <si>
    <t>Materiāli (EUR)</t>
  </si>
  <si>
    <t>Mehānismi (EUR)</t>
  </si>
  <si>
    <t>Kopā</t>
  </si>
  <si>
    <t>Virsizdevumi ... %</t>
  </si>
  <si>
    <t>Peļņa ... %</t>
  </si>
  <si>
    <t>Darba devēja sociālais nodoklis 23,59%</t>
  </si>
  <si>
    <t xml:space="preserve"> KOPĀ</t>
  </si>
  <si>
    <r>
      <rPr>
        <sz val="10"/>
        <rFont val="Arial"/>
        <family val="2"/>
      </rPr>
      <t xml:space="preserve">BŪVNIECĪBAS KOPTĀME   </t>
    </r>
    <r>
      <rPr>
        <b/>
        <sz val="10"/>
        <rFont val="Arial"/>
        <family val="2"/>
      </rPr>
      <t xml:space="preserve"> </t>
    </r>
  </si>
  <si>
    <t xml:space="preserve">Darbu veids :        Kanalizācijas sūkņu stacija un notekūdeņu attīrīšanas iekārtas </t>
  </si>
  <si>
    <t xml:space="preserve">Kanalizācijas sūkņu stacija un notekūdeņu attīrīšanas iekārtas </t>
  </si>
  <si>
    <t>Attīrīšanas iekārtu  BIO-KRB-25/35 vai ekvivalentas  (ar biofiltru,difuzoriem,erliftu u.c)</t>
  </si>
  <si>
    <t xml:space="preserve">Darbu veids:        Ūdensvada ierīkošana </t>
  </si>
  <si>
    <t xml:space="preserve">Objekts:        Ūdensvada un kanalizācijas tīklu ierīkošana </t>
  </si>
  <si>
    <t xml:space="preserve">Ūdensvada ierīkošana </t>
  </si>
  <si>
    <t xml:space="preserve"> Kanalizācijas tīklu ierīkošana </t>
  </si>
  <si>
    <t xml:space="preserve">Pieslēgums esošam ūdensvadam (ēkā) </t>
  </si>
  <si>
    <t>Iepirkumam "Ūdensvada un kanalizācijas tīklu ierīkošana Olaines novada,  Olaines pagasta, Jaunolaines lielciema Birzniekos (iepirkuma IDN: Jaunolaine , SIA Z 2014/02</t>
  </si>
  <si>
    <t xml:space="preserve">Darbu veids:        Kanalizācijas tīklu ierīkošana </t>
  </si>
  <si>
    <t xml:space="preserve">Kanalizācijas spiediena dzesēšanas aka (DN 1000 mm) no saliekamā dz./betona elementiem ar augstuma regulēšanas vāku </t>
  </si>
  <si>
    <t>Kanalizācijas  (DN 1500 mm) aka no saliekamā dz./betona elementiem ar augstuma regulēšanas vāku  un koka starpsienu.Otreizējais nostādinātājs (iekšā)</t>
  </si>
  <si>
    <t>Cauruļvada izbūve  no plastmasas kanalizācijas caurulēm DN 110 mm  (no PP) SN8 klase (māju izlaides)</t>
  </si>
  <si>
    <t xml:space="preserve">Kanalizācijas skataku (DN 400 mm) izbūve  no plastmasas ar teleskopisko cauruli, ķeta rāmju un vāku ierīkošana </t>
  </si>
  <si>
    <t>Skaitītāja mezgls ēkā (pagrabā) ūdens daudzplūsmas skaitītājs DN20 mm Qn 2.5,  manometru  un diviem misiņa lodveida noslēgventiļiem (DN 40 MM)</t>
  </si>
  <si>
    <t>Iepirkumam "Ūdensvada un kanalizācijas tīklu ierīkošana Olaines novada,  Olaines pagasta, Jaunolaines lielciema "Birzniekos" (iepirkuma IDN: Jaunolaine, SIA Z 2014/02</t>
  </si>
  <si>
    <t>Recirkulācijas sūknis TC-40/8  (0,5 kw) (vai ekvivalents) ar spiedvadu d40 (attīrīšanas iekārtas)</t>
  </si>
  <si>
    <t>Gaisa kompresors (attīrīšanas iekārtām) 1.darba +1.rezervē SCL K04-TD (vai ekvivalents) ar gaisa vadu</t>
  </si>
  <si>
    <r>
      <t>A. sadaļa - Tehniskās specifikācijas</t>
    </r>
    <r>
      <rPr>
        <sz val="10"/>
        <rFont val="Arial"/>
        <family val="2"/>
      </rPr>
      <t xml:space="preserve"> </t>
    </r>
  </si>
  <si>
    <r>
      <t>A sadaļa - Tehniskās specifikācijas</t>
    </r>
    <r>
      <rPr>
        <sz val="10"/>
        <rFont val="Arial"/>
        <family val="2"/>
      </rPr>
      <t xml:space="preserve"> </t>
    </r>
  </si>
  <si>
    <t>Sastādīja</t>
  </si>
  <si>
    <t>Pārbaudīja</t>
  </si>
  <si>
    <t>Pasūtītājs: SIA "Zeiferti", vienotais reģ. Nr.40003419183, m."Zeiferti", Jaunolaine, Olaines pagasts, Olaines novads,                LV -2127</t>
  </si>
  <si>
    <t>Pasūtītājs: SIA "Zeiferti",  vienotais reģ. Nr.40003419183, m."Zeiferti", Jaunolaine, Olaines pagasts , Olaines novads , LV -2127</t>
  </si>
  <si>
    <r>
      <t xml:space="preserve">Siltumizolācija (pie skaitītāja mezgla) </t>
    </r>
    <r>
      <rPr>
        <sz val="11"/>
        <color indexed="8"/>
        <rFont val="Symbol"/>
        <family val="1"/>
      </rPr>
      <t>d</t>
    </r>
    <r>
      <rPr>
        <sz val="11"/>
        <color indexed="8"/>
        <rFont val="Arial"/>
        <family val="2"/>
      </rPr>
      <t>=30</t>
    </r>
  </si>
  <si>
    <t xml:space="preserve">Esošo dzelzsbetona  kanalizācijas skataku (100 mm) demontāža </t>
  </si>
  <si>
    <t>Tiešās izmaksas kopā</t>
  </si>
  <si>
    <t>Pasūtītājs: SIA "Zeiferti",  vienotais reģ. Nr.40003419183, m."Zeiferti", Jaunolaine, Olaines pagasts , Olaines novads,                                                               LV -2127</t>
  </si>
  <si>
    <t>Iepirkumam "Ūdensvada un kanalizācijas tīklu ierīkošana Olaines novada,  Olaines pagasta, Jaunolaines lielciema "Birzniekos" (iepirkuma IDN: Jaunolaine , SIA Z 2014/02</t>
  </si>
  <si>
    <t>Aizsardzība no meh. bojājumiem esošiem  el. kabeļiem</t>
  </si>
  <si>
    <r>
      <t xml:space="preserve">Pazemes ķeta aizbīdņa (DN 50 mm) PN10  ar kapes iekšējo </t>
    </r>
    <r>
      <rPr>
        <b/>
        <sz val="10"/>
        <color indexed="8"/>
        <rFont val="Symbol"/>
        <family val="1"/>
      </rPr>
      <t>Æ</t>
    </r>
    <r>
      <rPr>
        <b/>
        <sz val="10"/>
        <color indexed="8"/>
        <rFont val="Arial"/>
        <family val="2"/>
      </rPr>
      <t xml:space="preserve">≥140 mm montāža </t>
    </r>
  </si>
  <si>
    <t>Prezizēts 28.07.14.</t>
  </si>
  <si>
    <t>Plastikāta rupn. izgatavotā kanalizācijas sūkņu stacija (DN 1200mm)  q=3.1l/s;  H=2840 mm; U=400V; N=2x1,3kW ar 2sūkņiem Wilo-Drain TC40/8 (vai ekvivalents) ar aizbīdņiem, vārstiem, montāžas laukumu un restēm</t>
  </si>
  <si>
    <r>
      <t>A. sadaļa - Tehniskās specifikācijas</t>
    </r>
    <r>
      <rPr>
        <sz val="10"/>
        <rFont val="Arial"/>
        <family val="2"/>
      </rPr>
      <t xml:space="preserve"> (precizētas 28.07.14.)</t>
    </r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</si>
</sst>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Symbol"/>
      <family val="1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0"/>
      <name val="Arial Narrow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2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16" fillId="33" borderId="10" xfId="0" applyFont="1" applyFill="1" applyBorder="1" applyAlignment="1">
      <alignment horizontal="right" vertical="center"/>
    </xf>
    <xf numFmtId="0" fontId="16" fillId="33" borderId="10" xfId="57" applyNumberFormat="1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/>
    </xf>
    <xf numFmtId="9" fontId="17" fillId="33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/>
    </xf>
    <xf numFmtId="164" fontId="17" fillId="34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2" fontId="9" fillId="0" borderId="0" xfId="0" applyNumberFormat="1" applyFont="1" applyAlignment="1">
      <alignment vertical="top"/>
    </xf>
    <xf numFmtId="0" fontId="9" fillId="0" borderId="0" xfId="0" applyFont="1" applyBorder="1" applyAlignment="1">
      <alignment vertical="center"/>
    </xf>
    <xf numFmtId="2" fontId="9" fillId="0" borderId="10" xfId="0" applyNumberFormat="1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2" fontId="9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top"/>
    </xf>
    <xf numFmtId="0" fontId="13" fillId="0" borderId="12" xfId="0" applyFont="1" applyBorder="1" applyAlignment="1">
      <alignment horizontal="right" vertical="top" wrapText="1"/>
    </xf>
    <xf numFmtId="2" fontId="13" fillId="0" borderId="13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3" fillId="0" borderId="14" xfId="0" applyFont="1" applyBorder="1" applyAlignment="1">
      <alignment horizontal="right" vertical="top" wrapText="1"/>
    </xf>
    <xf numFmtId="2" fontId="9" fillId="0" borderId="10" xfId="0" applyNumberFormat="1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vertical="center" wrapText="1"/>
    </xf>
    <xf numFmtId="2" fontId="9" fillId="0" borderId="0" xfId="0" applyNumberFormat="1" applyFont="1" applyAlignment="1">
      <alignment vertical="center"/>
    </xf>
    <xf numFmtId="0" fontId="13" fillId="0" borderId="15" xfId="0" applyFont="1" applyBorder="1" applyAlignment="1">
      <alignment horizontal="right" vertical="top" wrapText="1"/>
    </xf>
    <xf numFmtId="2" fontId="13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left" vertical="center" wrapText="1"/>
    </xf>
    <xf numFmtId="0" fontId="20" fillId="33" borderId="10" xfId="0" applyNumberFormat="1" applyFont="1" applyFill="1" applyBorder="1" applyAlignment="1">
      <alignment horizontal="center" vertical="center"/>
    </xf>
    <xf numFmtId="164" fontId="20" fillId="33" borderId="13" xfId="0" applyNumberFormat="1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164" fontId="20" fillId="34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vertical="top" wrapText="1"/>
    </xf>
    <xf numFmtId="0" fontId="13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center" textRotation="90" wrapText="1"/>
    </xf>
    <xf numFmtId="0" fontId="9" fillId="33" borderId="13" xfId="0" applyFont="1" applyFill="1" applyBorder="1" applyAlignment="1">
      <alignment horizontal="center" vertical="center" textRotation="90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15" fillId="0" borderId="10" xfId="0" applyFont="1" applyFill="1" applyBorder="1" applyAlignment="1">
      <alignment horizontal="center" vertical="center" textRotation="90" wrapText="1"/>
    </xf>
    <xf numFmtId="0" fontId="13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13" fillId="33" borderId="11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8.421875" style="0" customWidth="1"/>
    <col min="2" max="2" width="33.7109375" style="0" customWidth="1"/>
    <col min="3" max="3" width="14.00390625" style="0" customWidth="1"/>
    <col min="4" max="4" width="14.421875" style="0" customWidth="1"/>
    <col min="5" max="5" width="17.00390625" style="0" customWidth="1"/>
    <col min="6" max="6" width="18.28125" style="0" customWidth="1"/>
  </cols>
  <sheetData>
    <row r="1" spans="6:8" ht="14.25">
      <c r="F1" s="88" t="s">
        <v>13</v>
      </c>
      <c r="G1" s="88"/>
      <c r="H1" s="88"/>
    </row>
    <row r="2" spans="1:13" ht="15">
      <c r="A2" s="90" t="s">
        <v>90</v>
      </c>
      <c r="B2" s="90"/>
      <c r="C2" s="90"/>
      <c r="D2" s="90"/>
      <c r="E2" s="90"/>
      <c r="F2" s="90"/>
      <c r="G2" s="90"/>
      <c r="H2" s="90"/>
      <c r="I2" s="9"/>
      <c r="J2" s="9"/>
      <c r="K2" s="9"/>
      <c r="L2" s="9"/>
      <c r="M2" s="9"/>
    </row>
    <row r="3" spans="1:13" ht="41.25" customHeight="1">
      <c r="A3" s="89" t="s">
        <v>72</v>
      </c>
      <c r="B3" s="89"/>
      <c r="C3" s="89"/>
      <c r="D3" s="89"/>
      <c r="E3" s="89"/>
      <c r="F3" s="89"/>
      <c r="G3" s="89"/>
      <c r="H3" s="89"/>
      <c r="I3" s="74"/>
      <c r="J3" s="74"/>
      <c r="K3" s="74"/>
      <c r="L3" s="74"/>
      <c r="M3" s="74"/>
    </row>
    <row r="4" spans="1:7" ht="14.25">
      <c r="A4" s="37"/>
      <c r="B4" s="38"/>
      <c r="C4" s="39"/>
      <c r="G4" s="40"/>
    </row>
    <row r="5" spans="1:13" ht="15" customHeight="1">
      <c r="A5" s="91" t="s">
        <v>56</v>
      </c>
      <c r="B5" s="91"/>
      <c r="C5" s="91"/>
      <c r="D5" s="91"/>
      <c r="E5" s="91"/>
      <c r="F5" s="91"/>
      <c r="G5" s="91"/>
      <c r="H5" s="91"/>
      <c r="I5" s="75"/>
      <c r="J5" s="75"/>
      <c r="K5" s="75"/>
      <c r="L5" s="75"/>
      <c r="M5" s="75"/>
    </row>
    <row r="6" spans="1:13" ht="15">
      <c r="A6" s="9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33.75" customHeight="1">
      <c r="A7" s="89" t="s">
        <v>79</v>
      </c>
      <c r="B7" s="89"/>
      <c r="C7" s="89"/>
      <c r="D7" s="89"/>
      <c r="E7" s="89"/>
      <c r="F7" s="89"/>
      <c r="G7" s="89"/>
      <c r="H7" s="89"/>
      <c r="I7" s="11"/>
      <c r="J7" s="11"/>
      <c r="K7" s="11"/>
      <c r="L7" s="11"/>
      <c r="M7" s="11"/>
    </row>
    <row r="8" spans="1:13" ht="15">
      <c r="A8" s="12" t="s">
        <v>14</v>
      </c>
      <c r="B8" s="13"/>
      <c r="C8" s="13"/>
      <c r="D8" s="13"/>
      <c r="E8" s="13"/>
      <c r="F8" s="13"/>
      <c r="G8" s="13"/>
      <c r="H8" s="13"/>
      <c r="I8" s="13"/>
      <c r="J8" s="13"/>
      <c r="K8" s="11"/>
      <c r="L8" s="11"/>
      <c r="M8" s="11"/>
    </row>
    <row r="9" spans="1:7" ht="28.5" customHeight="1">
      <c r="A9" s="79" t="s">
        <v>44</v>
      </c>
      <c r="B9" s="81" t="s">
        <v>45</v>
      </c>
      <c r="C9" s="83" t="s">
        <v>46</v>
      </c>
      <c r="D9" s="85" t="s">
        <v>47</v>
      </c>
      <c r="E9" s="86"/>
      <c r="F9" s="87"/>
      <c r="G9" s="43"/>
    </row>
    <row r="10" spans="1:7" ht="64.5" customHeight="1">
      <c r="A10" s="80"/>
      <c r="B10" s="82"/>
      <c r="C10" s="84"/>
      <c r="D10" s="44" t="s">
        <v>48</v>
      </c>
      <c r="E10" s="44" t="s">
        <v>49</v>
      </c>
      <c r="F10" s="44" t="s">
        <v>50</v>
      </c>
      <c r="G10" s="40"/>
    </row>
    <row r="11" spans="1:7" ht="14.25">
      <c r="A11" s="45"/>
      <c r="B11" s="46"/>
      <c r="C11" s="47"/>
      <c r="D11" s="45"/>
      <c r="E11" s="48"/>
      <c r="F11" s="49"/>
      <c r="G11" s="40"/>
    </row>
    <row r="12" spans="1:7" ht="25.5" customHeight="1">
      <c r="A12" s="50">
        <v>1</v>
      </c>
      <c r="B12" s="66" t="s">
        <v>62</v>
      </c>
      <c r="C12" s="51">
        <f>SUM(D12:F12)</f>
        <v>0</v>
      </c>
      <c r="D12" s="52">
        <f>'U1'!K27</f>
        <v>0</v>
      </c>
      <c r="E12" s="52">
        <f>'U1'!L27</f>
        <v>0</v>
      </c>
      <c r="F12" s="52">
        <f>'U1'!M27</f>
        <v>0</v>
      </c>
      <c r="G12" s="53"/>
    </row>
    <row r="13" spans="1:7" ht="21.75" customHeight="1">
      <c r="A13" s="50">
        <v>2</v>
      </c>
      <c r="B13" s="66" t="s">
        <v>63</v>
      </c>
      <c r="C13" s="51">
        <f>SUM(D13:F13)</f>
        <v>0</v>
      </c>
      <c r="D13" s="52">
        <f>'K1'!J24</f>
        <v>0</v>
      </c>
      <c r="E13" s="52">
        <f>'K1'!K24</f>
        <v>0</v>
      </c>
      <c r="F13" s="52">
        <f>'K1'!L24</f>
        <v>0</v>
      </c>
      <c r="G13" s="53"/>
    </row>
    <row r="14" spans="1:7" ht="36" customHeight="1">
      <c r="A14" s="50">
        <v>3</v>
      </c>
      <c r="B14" s="66" t="s">
        <v>58</v>
      </c>
      <c r="C14" s="51">
        <f>SUM(D14:F14)</f>
        <v>0</v>
      </c>
      <c r="D14" s="52">
        <f>'KSS NAI '!J28</f>
        <v>0</v>
      </c>
      <c r="E14" s="52">
        <f>'KSS NAI '!K28</f>
        <v>0</v>
      </c>
      <c r="F14" s="52">
        <f>'KSS NAI '!L28</f>
        <v>0</v>
      </c>
      <c r="G14" s="53"/>
    </row>
    <row r="15" spans="1:7" ht="14.25">
      <c r="A15" s="54"/>
      <c r="B15" s="55" t="s">
        <v>51</v>
      </c>
      <c r="C15" s="56">
        <f>SUM(C12:C14)</f>
        <v>0</v>
      </c>
      <c r="D15" s="56">
        <f>SUM(D12:D14)</f>
        <v>0</v>
      </c>
      <c r="E15" s="56">
        <f>SUM(E12:E14)</f>
        <v>0</v>
      </c>
      <c r="F15" s="56">
        <f>SUM(F12:F14)</f>
        <v>0</v>
      </c>
      <c r="G15" s="57"/>
    </row>
    <row r="16" spans="1:7" ht="14.25">
      <c r="A16" s="37"/>
      <c r="B16" s="58" t="s">
        <v>52</v>
      </c>
      <c r="C16" s="59"/>
      <c r="D16" s="37"/>
      <c r="E16" s="41"/>
      <c r="F16" s="42"/>
      <c r="G16" s="40"/>
    </row>
    <row r="17" spans="1:7" ht="14.25">
      <c r="A17" s="37"/>
      <c r="B17" s="58" t="s">
        <v>53</v>
      </c>
      <c r="C17" s="59"/>
      <c r="D17" s="37"/>
      <c r="E17" s="41"/>
      <c r="F17" s="42"/>
      <c r="G17" s="40"/>
    </row>
    <row r="18" spans="1:7" ht="48.75" customHeight="1">
      <c r="A18" s="60"/>
      <c r="B18" s="61" t="s">
        <v>54</v>
      </c>
      <c r="C18" s="62"/>
      <c r="D18" s="60"/>
      <c r="E18" s="53"/>
      <c r="F18" s="63"/>
      <c r="G18" s="53"/>
    </row>
    <row r="19" spans="1:7" ht="14.25">
      <c r="A19" s="37"/>
      <c r="B19" s="64" t="s">
        <v>55</v>
      </c>
      <c r="C19" s="65"/>
      <c r="D19" s="37"/>
      <c r="E19" s="41"/>
      <c r="F19" s="42"/>
      <c r="G19" s="40"/>
    </row>
    <row r="22" ht="14.25">
      <c r="B22" t="s">
        <v>77</v>
      </c>
    </row>
    <row r="24" ht="14.25">
      <c r="B24" t="s">
        <v>78</v>
      </c>
    </row>
  </sheetData>
  <sheetProtection/>
  <mergeCells count="9">
    <mergeCell ref="A9:A10"/>
    <mergeCell ref="B9:B10"/>
    <mergeCell ref="C9:C10"/>
    <mergeCell ref="D9:F9"/>
    <mergeCell ref="F1:H1"/>
    <mergeCell ref="A3:H3"/>
    <mergeCell ref="A7:H7"/>
    <mergeCell ref="A2:H2"/>
    <mergeCell ref="A5:H5"/>
  </mergeCells>
  <printOptions/>
  <pageMargins left="0.7086614173228347" right="0.7086614173228347" top="0.39" bottom="0.3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J2" sqref="J2:M2"/>
    </sheetView>
  </sheetViews>
  <sheetFormatPr defaultColWidth="9.140625" defaultRowHeight="15"/>
  <cols>
    <col min="1" max="1" width="7.00390625" style="0" customWidth="1"/>
    <col min="2" max="2" width="30.7109375" style="0" customWidth="1"/>
    <col min="4" max="4" width="7.421875" style="0" customWidth="1"/>
    <col min="5" max="5" width="9.140625" style="0" hidden="1" customWidth="1"/>
    <col min="6" max="6" width="7.421875" style="0" customWidth="1"/>
    <col min="7" max="7" width="8.28125" style="0" customWidth="1"/>
    <col min="8" max="8" width="7.57421875" style="0" customWidth="1"/>
    <col min="9" max="9" width="9.7109375" style="0" customWidth="1"/>
    <col min="10" max="10" width="10.57421875" style="0" customWidth="1"/>
    <col min="11" max="11" width="8.00390625" style="0" customWidth="1"/>
    <col min="12" max="12" width="8.8515625" style="0" customWidth="1"/>
    <col min="13" max="13" width="9.28125" style="0" customWidth="1"/>
    <col min="14" max="14" width="13.7109375" style="0" customWidth="1"/>
  </cols>
  <sheetData>
    <row r="1" spans="1:14" ht="14.25">
      <c r="A1" s="4"/>
      <c r="B1" s="4"/>
      <c r="C1" s="4"/>
      <c r="D1" s="5"/>
      <c r="E1" s="5"/>
      <c r="F1" s="5"/>
      <c r="G1" s="5"/>
      <c r="H1" s="4"/>
      <c r="I1" s="4"/>
      <c r="J1" s="76" t="s">
        <v>13</v>
      </c>
      <c r="K1" s="76"/>
      <c r="L1" s="77"/>
      <c r="M1" s="77"/>
      <c r="N1" s="77"/>
    </row>
    <row r="2" spans="1:14" ht="14.25">
      <c r="A2" s="4"/>
      <c r="B2" s="4"/>
      <c r="C2" s="4"/>
      <c r="D2" s="5"/>
      <c r="E2" s="5"/>
      <c r="F2" s="5"/>
      <c r="G2" s="5"/>
      <c r="H2" s="4"/>
      <c r="I2" s="4"/>
      <c r="J2" s="96" t="s">
        <v>88</v>
      </c>
      <c r="K2" s="96"/>
      <c r="L2" s="96"/>
      <c r="M2" s="96"/>
      <c r="N2" s="4"/>
    </row>
    <row r="3" spans="1:14" ht="15">
      <c r="A3" s="90" t="s">
        <v>75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40.5" customHeight="1">
      <c r="A4" s="89" t="s">
        <v>72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74"/>
    </row>
    <row r="5" spans="1:14" ht="15">
      <c r="A5" s="97" t="s">
        <v>40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4.25">
      <c r="A6" s="6"/>
      <c r="B6" s="7"/>
      <c r="C6" s="7"/>
      <c r="D6" s="8"/>
      <c r="E6" s="8"/>
      <c r="F6" s="8"/>
      <c r="G6" s="8"/>
      <c r="H6" s="7"/>
      <c r="I6" s="7"/>
      <c r="J6" s="7"/>
      <c r="K6" s="7"/>
      <c r="L6" s="7"/>
      <c r="M6" s="7"/>
      <c r="N6" s="7"/>
    </row>
    <row r="7" spans="1:14" ht="15">
      <c r="A7" s="9" t="s">
        <v>60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9" t="s">
        <v>80</v>
      </c>
      <c r="B8" s="10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">
      <c r="A9" s="12" t="s">
        <v>14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1"/>
      <c r="M9" s="11"/>
      <c r="N9" s="11"/>
    </row>
    <row r="10" spans="1:14" ht="1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1"/>
      <c r="M10" s="11"/>
      <c r="N10" s="11"/>
    </row>
    <row r="11" spans="1:14" ht="11.25" customHeight="1">
      <c r="A11" s="14"/>
      <c r="B11" s="14"/>
      <c r="C11" s="14"/>
      <c r="D11" s="15"/>
      <c r="E11" s="15"/>
      <c r="F11" s="15"/>
      <c r="G11" s="15"/>
      <c r="H11" s="16"/>
      <c r="I11" s="16"/>
      <c r="J11" s="17"/>
      <c r="K11" s="18"/>
      <c r="L11" s="19"/>
      <c r="M11" s="20"/>
      <c r="N11" s="19"/>
    </row>
    <row r="12" spans="1:14" ht="24" customHeight="1">
      <c r="A12" s="98" t="s">
        <v>31</v>
      </c>
      <c r="B12" s="94" t="s">
        <v>15</v>
      </c>
      <c r="C12" s="94" t="s">
        <v>16</v>
      </c>
      <c r="D12" s="94" t="s">
        <v>17</v>
      </c>
      <c r="E12" s="94" t="s">
        <v>18</v>
      </c>
      <c r="F12" s="94" t="s">
        <v>18</v>
      </c>
      <c r="G12" s="94" t="s">
        <v>19</v>
      </c>
      <c r="H12" s="95" t="s">
        <v>20</v>
      </c>
      <c r="I12" s="95"/>
      <c r="J12" s="95"/>
      <c r="K12" s="95" t="s">
        <v>21</v>
      </c>
      <c r="L12" s="99"/>
      <c r="M12" s="99"/>
      <c r="N12" s="95" t="s">
        <v>22</v>
      </c>
    </row>
    <row r="13" spans="1:14" ht="61.5" customHeight="1">
      <c r="A13" s="98"/>
      <c r="B13" s="94"/>
      <c r="C13" s="94"/>
      <c r="D13" s="94"/>
      <c r="E13" s="94"/>
      <c r="F13" s="94"/>
      <c r="G13" s="94"/>
      <c r="H13" s="31" t="s">
        <v>23</v>
      </c>
      <c r="I13" s="32" t="s">
        <v>24</v>
      </c>
      <c r="J13" s="32" t="s">
        <v>25</v>
      </c>
      <c r="K13" s="31" t="s">
        <v>23</v>
      </c>
      <c r="L13" s="32" t="s">
        <v>24</v>
      </c>
      <c r="M13" s="32" t="s">
        <v>25</v>
      </c>
      <c r="N13" s="95"/>
    </row>
    <row r="14" spans="1:14" ht="39">
      <c r="A14" s="21">
        <v>1</v>
      </c>
      <c r="B14" s="24" t="s">
        <v>87</v>
      </c>
      <c r="C14" s="23" t="s">
        <v>4</v>
      </c>
      <c r="D14" s="23">
        <v>2</v>
      </c>
      <c r="E14" s="21" t="s">
        <v>0</v>
      </c>
      <c r="F14" s="21"/>
      <c r="G14" s="21"/>
      <c r="H14" s="3">
        <f>F14*G14</f>
        <v>0</v>
      </c>
      <c r="I14" s="3"/>
      <c r="J14" s="3"/>
      <c r="K14" s="3">
        <f>D14*H14</f>
        <v>0</v>
      </c>
      <c r="L14" s="3">
        <f>D14*I14</f>
        <v>0</v>
      </c>
      <c r="M14" s="3">
        <f>D14*J14</f>
        <v>0</v>
      </c>
      <c r="N14" s="3">
        <f>SUM(K14:M14)</f>
        <v>0</v>
      </c>
    </row>
    <row r="15" spans="1:14" ht="59.25" customHeight="1">
      <c r="A15" s="21">
        <v>2</v>
      </c>
      <c r="B15" s="22" t="s">
        <v>36</v>
      </c>
      <c r="C15" s="21" t="s">
        <v>1</v>
      </c>
      <c r="D15" s="21">
        <v>35</v>
      </c>
      <c r="E15" s="21" t="s">
        <v>1</v>
      </c>
      <c r="F15" s="21"/>
      <c r="G15" s="21"/>
      <c r="H15" s="3">
        <f aca="true" t="shared" si="0" ref="H15:H24">F15*G15</f>
        <v>0</v>
      </c>
      <c r="I15" s="3"/>
      <c r="J15" s="3"/>
      <c r="K15" s="3">
        <f aca="true" t="shared" si="1" ref="K15:K24">D15*H15</f>
        <v>0</v>
      </c>
      <c r="L15" s="3">
        <f aca="true" t="shared" si="2" ref="L15:L24">D15*I15</f>
        <v>0</v>
      </c>
      <c r="M15" s="3">
        <f aca="true" t="shared" si="3" ref="M15:M24">D15*J15</f>
        <v>0</v>
      </c>
      <c r="N15" s="3">
        <f aca="true" t="shared" si="4" ref="N15:N25">SUM(K15:M15)</f>
        <v>0</v>
      </c>
    </row>
    <row r="16" spans="1:14" ht="60" customHeight="1">
      <c r="A16" s="21">
        <v>3</v>
      </c>
      <c r="B16" s="22" t="s">
        <v>35</v>
      </c>
      <c r="C16" s="21" t="s">
        <v>1</v>
      </c>
      <c r="D16" s="21">
        <v>72</v>
      </c>
      <c r="E16" s="21" t="s">
        <v>1</v>
      </c>
      <c r="F16" s="21"/>
      <c r="G16" s="21"/>
      <c r="H16" s="3">
        <f t="shared" si="0"/>
        <v>0</v>
      </c>
      <c r="I16" s="3"/>
      <c r="J16" s="3"/>
      <c r="K16" s="3">
        <f t="shared" si="1"/>
        <v>0</v>
      </c>
      <c r="L16" s="3">
        <f t="shared" si="2"/>
        <v>0</v>
      </c>
      <c r="M16" s="3">
        <f t="shared" si="3"/>
        <v>0</v>
      </c>
      <c r="N16" s="3">
        <f t="shared" si="4"/>
        <v>0</v>
      </c>
    </row>
    <row r="17" spans="1:14" ht="36.75" customHeight="1">
      <c r="A17" s="21">
        <v>4</v>
      </c>
      <c r="B17" s="22" t="s">
        <v>64</v>
      </c>
      <c r="C17" s="21" t="s">
        <v>4</v>
      </c>
      <c r="D17" s="21">
        <v>1</v>
      </c>
      <c r="E17" s="21" t="s">
        <v>2</v>
      </c>
      <c r="F17" s="21"/>
      <c r="G17" s="21"/>
      <c r="H17" s="3">
        <f t="shared" si="0"/>
        <v>0</v>
      </c>
      <c r="I17" s="3"/>
      <c r="J17" s="3"/>
      <c r="K17" s="3">
        <f t="shared" si="1"/>
        <v>0</v>
      </c>
      <c r="L17" s="3">
        <f t="shared" si="2"/>
        <v>0</v>
      </c>
      <c r="M17" s="3">
        <f t="shared" si="3"/>
        <v>0</v>
      </c>
      <c r="N17" s="3">
        <f t="shared" si="4"/>
        <v>0</v>
      </c>
    </row>
    <row r="18" spans="1:14" ht="44.25" customHeight="1">
      <c r="A18" s="21">
        <v>5</v>
      </c>
      <c r="B18" s="22" t="s">
        <v>37</v>
      </c>
      <c r="C18" s="21" t="s">
        <v>4</v>
      </c>
      <c r="D18" s="21">
        <v>4</v>
      </c>
      <c r="E18" s="21" t="s">
        <v>2</v>
      </c>
      <c r="F18" s="21"/>
      <c r="G18" s="21"/>
      <c r="H18" s="3">
        <f t="shared" si="0"/>
        <v>0</v>
      </c>
      <c r="I18" s="3"/>
      <c r="J18" s="3"/>
      <c r="K18" s="3">
        <f t="shared" si="1"/>
        <v>0</v>
      </c>
      <c r="L18" s="3">
        <f t="shared" si="2"/>
        <v>0</v>
      </c>
      <c r="M18" s="3">
        <f t="shared" si="3"/>
        <v>0</v>
      </c>
      <c r="N18" s="3">
        <f t="shared" si="4"/>
        <v>0</v>
      </c>
    </row>
    <row r="19" spans="1:14" ht="39" customHeight="1">
      <c r="A19" s="21">
        <v>6</v>
      </c>
      <c r="B19" s="22" t="s">
        <v>3</v>
      </c>
      <c r="C19" s="21" t="s">
        <v>1</v>
      </c>
      <c r="D19" s="21">
        <v>68</v>
      </c>
      <c r="E19" s="21" t="s">
        <v>1</v>
      </c>
      <c r="F19" s="21"/>
      <c r="G19" s="21"/>
      <c r="H19" s="3">
        <f t="shared" si="0"/>
        <v>0</v>
      </c>
      <c r="I19" s="3"/>
      <c r="J19" s="3"/>
      <c r="K19" s="3">
        <f t="shared" si="1"/>
        <v>0</v>
      </c>
      <c r="L19" s="3">
        <f t="shared" si="2"/>
        <v>0</v>
      </c>
      <c r="M19" s="3">
        <f t="shared" si="3"/>
        <v>0</v>
      </c>
      <c r="N19" s="3">
        <f t="shared" si="4"/>
        <v>0</v>
      </c>
    </row>
    <row r="20" spans="1:14" ht="36" customHeight="1">
      <c r="A20" s="21">
        <v>7</v>
      </c>
      <c r="B20" s="22" t="s">
        <v>38</v>
      </c>
      <c r="C20" s="21" t="s">
        <v>1</v>
      </c>
      <c r="D20" s="21">
        <v>10</v>
      </c>
      <c r="E20" s="21" t="s">
        <v>1</v>
      </c>
      <c r="F20" s="21"/>
      <c r="G20" s="21"/>
      <c r="H20" s="3">
        <f t="shared" si="0"/>
        <v>0</v>
      </c>
      <c r="I20" s="3"/>
      <c r="J20" s="3"/>
      <c r="K20" s="3">
        <f t="shared" si="1"/>
        <v>0</v>
      </c>
      <c r="L20" s="3">
        <f t="shared" si="2"/>
        <v>0</v>
      </c>
      <c r="M20" s="3">
        <f t="shared" si="3"/>
        <v>0</v>
      </c>
      <c r="N20" s="3">
        <f t="shared" si="4"/>
        <v>0</v>
      </c>
    </row>
    <row r="21" spans="1:14" ht="30.75" customHeight="1">
      <c r="A21" s="21">
        <v>8</v>
      </c>
      <c r="B21" s="22" t="s">
        <v>39</v>
      </c>
      <c r="C21" s="21" t="s">
        <v>4</v>
      </c>
      <c r="D21" s="21">
        <v>3</v>
      </c>
      <c r="E21" s="21" t="s">
        <v>4</v>
      </c>
      <c r="F21" s="21"/>
      <c r="G21" s="21"/>
      <c r="H21" s="3">
        <f t="shared" si="0"/>
        <v>0</v>
      </c>
      <c r="I21" s="3"/>
      <c r="J21" s="3"/>
      <c r="K21" s="3">
        <f t="shared" si="1"/>
        <v>0</v>
      </c>
      <c r="L21" s="3">
        <f t="shared" si="2"/>
        <v>0</v>
      </c>
      <c r="M21" s="3">
        <f t="shared" si="3"/>
        <v>0</v>
      </c>
      <c r="N21" s="3">
        <f t="shared" si="4"/>
        <v>0</v>
      </c>
    </row>
    <row r="22" spans="1:14" ht="31.5" customHeight="1">
      <c r="A22" s="21">
        <v>9</v>
      </c>
      <c r="B22" s="22" t="s">
        <v>5</v>
      </c>
      <c r="C22" s="21" t="s">
        <v>4</v>
      </c>
      <c r="D22" s="21">
        <v>7</v>
      </c>
      <c r="E22" s="21" t="s">
        <v>4</v>
      </c>
      <c r="F22" s="21"/>
      <c r="G22" s="21"/>
      <c r="H22" s="3">
        <f t="shared" si="0"/>
        <v>0</v>
      </c>
      <c r="I22" s="3"/>
      <c r="J22" s="3"/>
      <c r="K22" s="3">
        <f t="shared" si="1"/>
        <v>0</v>
      </c>
      <c r="L22" s="3">
        <f t="shared" si="2"/>
        <v>0</v>
      </c>
      <c r="M22" s="3">
        <f t="shared" si="3"/>
        <v>0</v>
      </c>
      <c r="N22" s="3">
        <f t="shared" si="4"/>
        <v>0</v>
      </c>
    </row>
    <row r="23" spans="1:14" ht="62.25" customHeight="1">
      <c r="A23" s="21">
        <v>10</v>
      </c>
      <c r="B23" s="22" t="s">
        <v>71</v>
      </c>
      <c r="C23" s="21" t="s">
        <v>0</v>
      </c>
      <c r="D23" s="21">
        <v>2</v>
      </c>
      <c r="E23" s="21" t="s">
        <v>0</v>
      </c>
      <c r="F23" s="21"/>
      <c r="G23" s="21"/>
      <c r="H23" s="3">
        <f t="shared" si="0"/>
        <v>0</v>
      </c>
      <c r="I23" s="3"/>
      <c r="J23" s="3"/>
      <c r="K23" s="3">
        <f t="shared" si="1"/>
        <v>0</v>
      </c>
      <c r="L23" s="3">
        <f t="shared" si="2"/>
        <v>0</v>
      </c>
      <c r="M23" s="3">
        <f t="shared" si="3"/>
        <v>0</v>
      </c>
      <c r="N23" s="3">
        <f t="shared" si="4"/>
        <v>0</v>
      </c>
    </row>
    <row r="24" spans="1:14" ht="27.75" customHeight="1">
      <c r="A24" s="21">
        <v>11</v>
      </c>
      <c r="B24" s="22" t="s">
        <v>81</v>
      </c>
      <c r="C24" s="21" t="s">
        <v>1</v>
      </c>
      <c r="D24" s="22">
        <v>3</v>
      </c>
      <c r="E24" s="22" t="s">
        <v>1</v>
      </c>
      <c r="F24" s="22"/>
      <c r="G24" s="22"/>
      <c r="H24" s="72">
        <f t="shared" si="0"/>
        <v>0</v>
      </c>
      <c r="I24" s="72"/>
      <c r="J24" s="72"/>
      <c r="K24" s="73">
        <f t="shared" si="1"/>
        <v>0</v>
      </c>
      <c r="L24" s="73">
        <f t="shared" si="2"/>
        <v>0</v>
      </c>
      <c r="M24" s="73">
        <f t="shared" si="3"/>
        <v>0</v>
      </c>
      <c r="N24" s="72">
        <f t="shared" si="4"/>
        <v>0</v>
      </c>
    </row>
    <row r="25" spans="1:14" ht="14.25">
      <c r="A25" s="21"/>
      <c r="B25" s="92" t="s">
        <v>28</v>
      </c>
      <c r="C25" s="93"/>
      <c r="D25" s="93"/>
      <c r="E25" s="93"/>
      <c r="F25" s="93"/>
      <c r="G25" s="93"/>
      <c r="H25" s="93"/>
      <c r="I25" s="93"/>
      <c r="J25" s="93"/>
      <c r="K25" s="23">
        <f>SUM(K14:K24)</f>
        <v>0</v>
      </c>
      <c r="L25" s="23">
        <f>SUM(L14:L24)</f>
        <v>0</v>
      </c>
      <c r="M25" s="23">
        <f>SUM(M14:M24)</f>
        <v>0</v>
      </c>
      <c r="N25" s="33">
        <f t="shared" si="4"/>
        <v>0</v>
      </c>
    </row>
    <row r="26" spans="1:14" ht="14.25">
      <c r="A26" s="3"/>
      <c r="B26" s="27" t="s">
        <v>27</v>
      </c>
      <c r="C26" s="27"/>
      <c r="D26" s="34">
        <v>0</v>
      </c>
      <c r="E26" s="28"/>
      <c r="F26" s="28"/>
      <c r="G26" s="28"/>
      <c r="H26" s="28"/>
      <c r="I26" s="29"/>
      <c r="J26" s="29"/>
      <c r="K26" s="71"/>
      <c r="L26" s="68">
        <f>L25*D26</f>
        <v>0</v>
      </c>
      <c r="M26" s="71"/>
      <c r="N26" s="68">
        <f>L26</f>
        <v>0</v>
      </c>
    </row>
    <row r="27" spans="1:14" ht="14.25">
      <c r="A27" s="3"/>
      <c r="B27" s="92" t="s">
        <v>30</v>
      </c>
      <c r="C27" s="93"/>
      <c r="D27" s="93"/>
      <c r="E27" s="93"/>
      <c r="F27" s="93"/>
      <c r="G27" s="93"/>
      <c r="H27" s="93"/>
      <c r="I27" s="93"/>
      <c r="J27" s="93"/>
      <c r="K27" s="70">
        <f>K26+K25</f>
        <v>0</v>
      </c>
      <c r="L27" s="70">
        <f>L26+L25</f>
        <v>0</v>
      </c>
      <c r="M27" s="70">
        <f>M26+M25</f>
        <v>0</v>
      </c>
      <c r="N27" s="67">
        <f>N26+N25</f>
        <v>0</v>
      </c>
    </row>
    <row r="30" ht="14.25">
      <c r="B30" t="s">
        <v>77</v>
      </c>
    </row>
    <row r="32" ht="14.25">
      <c r="B32" t="s">
        <v>78</v>
      </c>
    </row>
  </sheetData>
  <sheetProtection/>
  <mergeCells count="16">
    <mergeCell ref="J2:M2"/>
    <mergeCell ref="A3:N3"/>
    <mergeCell ref="A5:N5"/>
    <mergeCell ref="A12:A13"/>
    <mergeCell ref="C12:C13"/>
    <mergeCell ref="B12:B13"/>
    <mergeCell ref="A4:M4"/>
    <mergeCell ref="K12:M12"/>
    <mergeCell ref="N12:N13"/>
    <mergeCell ref="B25:J25"/>
    <mergeCell ref="B27:J27"/>
    <mergeCell ref="E12:E13"/>
    <mergeCell ref="G12:G13"/>
    <mergeCell ref="F12:F13"/>
    <mergeCell ref="D12:D13"/>
    <mergeCell ref="H12:J12"/>
  </mergeCells>
  <printOptions/>
  <pageMargins left="0.43" right="0.39" top="0.37" bottom="0.4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3">
      <selection activeCell="A8" sqref="A8:M8"/>
    </sheetView>
  </sheetViews>
  <sheetFormatPr defaultColWidth="9.140625" defaultRowHeight="15"/>
  <cols>
    <col min="1" max="1" width="6.140625" style="0" customWidth="1"/>
    <col min="2" max="2" width="28.8515625" style="0" customWidth="1"/>
    <col min="3" max="3" width="7.28125" style="0" customWidth="1"/>
    <col min="4" max="4" width="5.7109375" style="0" customWidth="1"/>
    <col min="5" max="5" width="7.28125" style="0" customWidth="1"/>
    <col min="7" max="7" width="9.00390625" style="0" customWidth="1"/>
    <col min="8" max="8" width="8.7109375" style="0" customWidth="1"/>
    <col min="9" max="9" width="9.8515625" style="0" customWidth="1"/>
    <col min="10" max="10" width="7.28125" style="0" customWidth="1"/>
    <col min="11" max="11" width="8.8515625" style="0" customWidth="1"/>
    <col min="12" max="12" width="11.00390625" style="0" customWidth="1"/>
    <col min="13" max="13" width="12.140625" style="0" customWidth="1"/>
  </cols>
  <sheetData>
    <row r="1" spans="1:13" ht="14.25">
      <c r="A1" s="4"/>
      <c r="B1" s="4"/>
      <c r="C1" s="4"/>
      <c r="D1" s="5"/>
      <c r="E1" s="5"/>
      <c r="F1" s="5"/>
      <c r="G1" s="4"/>
      <c r="H1" s="4"/>
      <c r="I1" s="4"/>
      <c r="J1" s="4"/>
      <c r="K1" s="88" t="s">
        <v>13</v>
      </c>
      <c r="L1" s="88"/>
      <c r="M1" s="88"/>
    </row>
    <row r="2" spans="1:13" ht="14.25">
      <c r="A2" s="4"/>
      <c r="B2" s="4"/>
      <c r="C2" s="4"/>
      <c r="D2" s="5"/>
      <c r="E2" s="5"/>
      <c r="F2" s="5"/>
      <c r="G2" s="4"/>
      <c r="H2" s="4"/>
      <c r="I2" s="4"/>
      <c r="J2" s="4"/>
      <c r="K2" s="4"/>
      <c r="L2" s="4"/>
      <c r="M2" s="4"/>
    </row>
    <row r="3" spans="1:13" ht="15">
      <c r="A3" s="90" t="s">
        <v>76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40.5" customHeight="1">
      <c r="A4" s="89" t="s">
        <v>65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15">
      <c r="A5" s="97" t="s">
        <v>34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 ht="14.25">
      <c r="A6" s="6"/>
      <c r="B6" s="7"/>
      <c r="C6" s="7"/>
      <c r="D6" s="8"/>
      <c r="E6" s="8"/>
      <c r="F6" s="8"/>
      <c r="G6" s="7"/>
      <c r="H6" s="7"/>
      <c r="I6" s="7"/>
      <c r="J6" s="7"/>
      <c r="K6" s="7"/>
      <c r="L6" s="7"/>
      <c r="M6" s="7"/>
    </row>
    <row r="7" spans="1:13" ht="15">
      <c r="A7" s="9" t="s">
        <v>66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39.75" customHeight="1">
      <c r="A8" s="101" t="s">
        <v>84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9"/>
    </row>
    <row r="9" spans="1:13" ht="15">
      <c r="A9" s="12" t="s">
        <v>14</v>
      </c>
      <c r="B9" s="13"/>
      <c r="C9" s="13"/>
      <c r="D9" s="13"/>
      <c r="E9" s="13"/>
      <c r="F9" s="13"/>
      <c r="G9" s="13"/>
      <c r="H9" s="13"/>
      <c r="I9" s="13"/>
      <c r="J9" s="13"/>
      <c r="K9" s="11"/>
      <c r="L9" s="11"/>
      <c r="M9" s="11"/>
    </row>
    <row r="10" spans="1:13" ht="1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1"/>
      <c r="L10" s="11"/>
      <c r="M10" s="11"/>
    </row>
    <row r="11" spans="1:13" ht="26.25" customHeight="1">
      <c r="A11" s="14"/>
      <c r="B11" s="14"/>
      <c r="C11" s="14"/>
      <c r="D11" s="15"/>
      <c r="E11" s="15"/>
      <c r="F11" s="15"/>
      <c r="G11" s="16"/>
      <c r="H11" s="16"/>
      <c r="I11" s="17"/>
      <c r="J11" s="18"/>
      <c r="K11" s="19"/>
      <c r="L11" s="20"/>
      <c r="M11" s="19"/>
    </row>
    <row r="12" spans="1:13" ht="22.5" customHeight="1">
      <c r="A12" s="98" t="s">
        <v>31</v>
      </c>
      <c r="B12" s="94" t="s">
        <v>15</v>
      </c>
      <c r="C12" s="94" t="s">
        <v>16</v>
      </c>
      <c r="D12" s="94" t="s">
        <v>17</v>
      </c>
      <c r="E12" s="94" t="s">
        <v>18</v>
      </c>
      <c r="F12" s="94" t="s">
        <v>19</v>
      </c>
      <c r="G12" s="95" t="s">
        <v>20</v>
      </c>
      <c r="H12" s="95"/>
      <c r="I12" s="95"/>
      <c r="J12" s="95" t="s">
        <v>21</v>
      </c>
      <c r="K12" s="99"/>
      <c r="L12" s="99"/>
      <c r="M12" s="95" t="s">
        <v>22</v>
      </c>
    </row>
    <row r="13" spans="1:13" ht="82.5" customHeight="1">
      <c r="A13" s="98"/>
      <c r="B13" s="94"/>
      <c r="C13" s="94"/>
      <c r="D13" s="94"/>
      <c r="E13" s="94"/>
      <c r="F13" s="94"/>
      <c r="G13" s="31" t="s">
        <v>23</v>
      </c>
      <c r="H13" s="32" t="s">
        <v>24</v>
      </c>
      <c r="I13" s="32" t="s">
        <v>25</v>
      </c>
      <c r="J13" s="31" t="s">
        <v>23</v>
      </c>
      <c r="K13" s="32" t="s">
        <v>24</v>
      </c>
      <c r="L13" s="32" t="s">
        <v>25</v>
      </c>
      <c r="M13" s="95"/>
    </row>
    <row r="14" spans="1:13" ht="55.5" customHeight="1">
      <c r="A14" s="21">
        <v>1</v>
      </c>
      <c r="B14" s="22" t="s">
        <v>69</v>
      </c>
      <c r="C14" s="21" t="s">
        <v>1</v>
      </c>
      <c r="D14" s="21">
        <v>45</v>
      </c>
      <c r="E14" s="21"/>
      <c r="F14" s="3"/>
      <c r="G14" s="3">
        <f>E14*F14</f>
        <v>0</v>
      </c>
      <c r="H14" s="3"/>
      <c r="I14" s="3"/>
      <c r="J14" s="3">
        <f>D14*G14</f>
        <v>0</v>
      </c>
      <c r="K14" s="3">
        <f>D14*H14</f>
        <v>0</v>
      </c>
      <c r="L14" s="3">
        <f>D14*I14</f>
        <v>0</v>
      </c>
      <c r="M14" s="3">
        <f>SUM(J14:L14)</f>
        <v>0</v>
      </c>
    </row>
    <row r="15" spans="1:13" ht="42" customHeight="1">
      <c r="A15" s="21">
        <v>2</v>
      </c>
      <c r="B15" s="22" t="s">
        <v>32</v>
      </c>
      <c r="C15" s="21" t="s">
        <v>1</v>
      </c>
      <c r="D15" s="21">
        <v>50</v>
      </c>
      <c r="E15" s="21"/>
      <c r="F15" s="3"/>
      <c r="G15" s="3">
        <f aca="true" t="shared" si="0" ref="G15:G21">E15*F15</f>
        <v>0</v>
      </c>
      <c r="H15" s="3"/>
      <c r="I15" s="3"/>
      <c r="J15" s="3">
        <f aca="true" t="shared" si="1" ref="J15:J21">D15*G15</f>
        <v>0</v>
      </c>
      <c r="K15" s="3">
        <f aca="true" t="shared" si="2" ref="K15:K21">D15*H15</f>
        <v>0</v>
      </c>
      <c r="L15" s="3">
        <f aca="true" t="shared" si="3" ref="L15:L21">D15*I15</f>
        <v>0</v>
      </c>
      <c r="M15" s="3">
        <f aca="true" t="shared" si="4" ref="M15:M22">SUM(J15:L15)</f>
        <v>0</v>
      </c>
    </row>
    <row r="16" spans="1:13" ht="45" customHeight="1">
      <c r="A16" s="21">
        <v>3</v>
      </c>
      <c r="B16" s="22" t="s">
        <v>41</v>
      </c>
      <c r="C16" s="21" t="s">
        <v>1</v>
      </c>
      <c r="D16" s="21">
        <v>155</v>
      </c>
      <c r="E16" s="21"/>
      <c r="F16" s="3"/>
      <c r="G16" s="3">
        <f t="shared" si="0"/>
        <v>0</v>
      </c>
      <c r="H16" s="3"/>
      <c r="I16" s="3"/>
      <c r="J16" s="3">
        <f t="shared" si="1"/>
        <v>0</v>
      </c>
      <c r="K16" s="3">
        <f t="shared" si="2"/>
        <v>0</v>
      </c>
      <c r="L16" s="3">
        <f t="shared" si="3"/>
        <v>0</v>
      </c>
      <c r="M16" s="3">
        <f t="shared" si="4"/>
        <v>0</v>
      </c>
    </row>
    <row r="17" spans="1:13" ht="49.5" customHeight="1">
      <c r="A17" s="21">
        <v>4</v>
      </c>
      <c r="B17" s="22" t="s">
        <v>42</v>
      </c>
      <c r="C17" s="21" t="s">
        <v>1</v>
      </c>
      <c r="D17" s="21">
        <v>14</v>
      </c>
      <c r="E17" s="21"/>
      <c r="F17" s="3"/>
      <c r="G17" s="3">
        <f t="shared" si="0"/>
        <v>0</v>
      </c>
      <c r="H17" s="3"/>
      <c r="I17" s="3"/>
      <c r="J17" s="3">
        <f t="shared" si="1"/>
        <v>0</v>
      </c>
      <c r="K17" s="3">
        <f t="shared" si="2"/>
        <v>0</v>
      </c>
      <c r="L17" s="3">
        <f t="shared" si="3"/>
        <v>0</v>
      </c>
      <c r="M17" s="3">
        <f t="shared" si="4"/>
        <v>0</v>
      </c>
    </row>
    <row r="18" spans="1:13" ht="47.25" customHeight="1">
      <c r="A18" s="21">
        <v>5</v>
      </c>
      <c r="B18" s="22" t="s">
        <v>33</v>
      </c>
      <c r="C18" s="21" t="s">
        <v>1</v>
      </c>
      <c r="D18" s="21">
        <v>3</v>
      </c>
      <c r="E18" s="21"/>
      <c r="F18" s="3"/>
      <c r="G18" s="3">
        <f t="shared" si="0"/>
        <v>0</v>
      </c>
      <c r="H18" s="3"/>
      <c r="I18" s="3"/>
      <c r="J18" s="3">
        <f t="shared" si="1"/>
        <v>0</v>
      </c>
      <c r="K18" s="3">
        <f t="shared" si="2"/>
        <v>0</v>
      </c>
      <c r="L18" s="3">
        <f t="shared" si="3"/>
        <v>0</v>
      </c>
      <c r="M18" s="3">
        <f t="shared" si="4"/>
        <v>0</v>
      </c>
    </row>
    <row r="19" spans="1:13" ht="50.25" customHeight="1">
      <c r="A19" s="21">
        <v>6</v>
      </c>
      <c r="B19" s="22" t="s">
        <v>70</v>
      </c>
      <c r="C19" s="21" t="s">
        <v>0</v>
      </c>
      <c r="D19" s="21">
        <v>12</v>
      </c>
      <c r="E19" s="21"/>
      <c r="F19" s="3"/>
      <c r="G19" s="3">
        <f t="shared" si="0"/>
        <v>0</v>
      </c>
      <c r="H19" s="3"/>
      <c r="I19" s="3"/>
      <c r="J19" s="3">
        <f t="shared" si="1"/>
        <v>0</v>
      </c>
      <c r="K19" s="3">
        <f t="shared" si="2"/>
        <v>0</v>
      </c>
      <c r="L19" s="3">
        <f t="shared" si="3"/>
        <v>0</v>
      </c>
      <c r="M19" s="3">
        <f t="shared" si="4"/>
        <v>0</v>
      </c>
    </row>
    <row r="20" spans="1:13" ht="31.5" customHeight="1">
      <c r="A20" s="21">
        <v>7</v>
      </c>
      <c r="B20" s="22" t="s">
        <v>43</v>
      </c>
      <c r="C20" s="21" t="s">
        <v>1</v>
      </c>
      <c r="D20" s="21">
        <v>90</v>
      </c>
      <c r="E20" s="21"/>
      <c r="F20" s="3"/>
      <c r="G20" s="3">
        <f t="shared" si="0"/>
        <v>0</v>
      </c>
      <c r="H20" s="3"/>
      <c r="I20" s="3"/>
      <c r="J20" s="3">
        <f t="shared" si="1"/>
        <v>0</v>
      </c>
      <c r="K20" s="3">
        <f t="shared" si="2"/>
        <v>0</v>
      </c>
      <c r="L20" s="3">
        <f t="shared" si="3"/>
        <v>0</v>
      </c>
      <c r="M20" s="3">
        <f t="shared" si="4"/>
        <v>0</v>
      </c>
    </row>
    <row r="21" spans="1:13" ht="36.75" customHeight="1">
      <c r="A21" s="1">
        <v>8</v>
      </c>
      <c r="B21" s="2" t="s">
        <v>82</v>
      </c>
      <c r="C21" s="1" t="s">
        <v>4</v>
      </c>
      <c r="D21" s="30">
        <v>10</v>
      </c>
      <c r="E21" s="30"/>
      <c r="F21" s="3"/>
      <c r="G21" s="3">
        <f t="shared" si="0"/>
        <v>0</v>
      </c>
      <c r="H21" s="3"/>
      <c r="I21" s="3"/>
      <c r="J21" s="3">
        <f t="shared" si="1"/>
        <v>0</v>
      </c>
      <c r="K21" s="3">
        <f t="shared" si="2"/>
        <v>0</v>
      </c>
      <c r="L21" s="3">
        <f t="shared" si="3"/>
        <v>0</v>
      </c>
      <c r="M21" s="3">
        <f t="shared" si="4"/>
        <v>0</v>
      </c>
    </row>
    <row r="22" spans="1:13" ht="14.25">
      <c r="A22" s="21"/>
      <c r="B22" s="100" t="s">
        <v>28</v>
      </c>
      <c r="C22" s="100"/>
      <c r="D22" s="100"/>
      <c r="E22" s="100"/>
      <c r="F22" s="100"/>
      <c r="G22" s="100"/>
      <c r="H22" s="100"/>
      <c r="I22" s="100"/>
      <c r="J22" s="24">
        <f>SUM(J14:J21)</f>
        <v>0</v>
      </c>
      <c r="K22" s="24">
        <f>SUM(K14:K21)</f>
        <v>0</v>
      </c>
      <c r="L22" s="24">
        <f>SUM(L14:L21)</f>
        <v>0</v>
      </c>
      <c r="M22" s="35">
        <f t="shared" si="4"/>
        <v>0</v>
      </c>
    </row>
    <row r="23" spans="1:13" ht="14.25">
      <c r="A23" s="3"/>
      <c r="B23" s="27" t="s">
        <v>27</v>
      </c>
      <c r="C23" s="27"/>
      <c r="D23" s="34">
        <v>0</v>
      </c>
      <c r="E23" s="28"/>
      <c r="F23" s="28"/>
      <c r="G23" s="28"/>
      <c r="H23" s="29"/>
      <c r="I23" s="29"/>
      <c r="J23" s="36"/>
      <c r="K23" s="29">
        <f>K22*D23</f>
        <v>0</v>
      </c>
      <c r="L23" s="36"/>
      <c r="M23" s="29">
        <f>K23</f>
        <v>0</v>
      </c>
    </row>
    <row r="24" spans="1:13" ht="14.25">
      <c r="A24" s="3"/>
      <c r="B24" s="100" t="s">
        <v>83</v>
      </c>
      <c r="C24" s="100"/>
      <c r="D24" s="100"/>
      <c r="E24" s="100"/>
      <c r="F24" s="100"/>
      <c r="G24" s="100"/>
      <c r="H24" s="100"/>
      <c r="I24" s="100"/>
      <c r="J24" s="69">
        <f>J22+J23</f>
        <v>0</v>
      </c>
      <c r="K24" s="69">
        <f>K22+K23</f>
        <v>0</v>
      </c>
      <c r="L24" s="69">
        <f>L22+L23</f>
        <v>0</v>
      </c>
      <c r="M24" s="29">
        <f>M23+M22</f>
        <v>0</v>
      </c>
    </row>
    <row r="26" ht="14.25">
      <c r="B26" t="s">
        <v>77</v>
      </c>
    </row>
    <row r="28" ht="14.25">
      <c r="B28" t="s">
        <v>78</v>
      </c>
    </row>
  </sheetData>
  <sheetProtection/>
  <mergeCells count="16">
    <mergeCell ref="B24:I24"/>
    <mergeCell ref="A3:M3"/>
    <mergeCell ref="A4:M4"/>
    <mergeCell ref="A5:M5"/>
    <mergeCell ref="A12:A13"/>
    <mergeCell ref="B12:B13"/>
    <mergeCell ref="C12:C13"/>
    <mergeCell ref="D12:D13"/>
    <mergeCell ref="E12:E13"/>
    <mergeCell ref="F12:F13"/>
    <mergeCell ref="K1:M1"/>
    <mergeCell ref="J12:L12"/>
    <mergeCell ref="M12:M13"/>
    <mergeCell ref="B22:I22"/>
    <mergeCell ref="G12:I12"/>
    <mergeCell ref="A8:M8"/>
  </mergeCells>
  <printOptions/>
  <pageMargins left="0.7" right="0.6" top="0.35" bottom="0.3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6.8515625" style="0" customWidth="1"/>
    <col min="2" max="2" width="32.421875" style="0" customWidth="1"/>
    <col min="3" max="3" width="8.28125" style="0" customWidth="1"/>
    <col min="4" max="4" width="7.00390625" style="0" customWidth="1"/>
    <col min="5" max="5" width="6.7109375" style="0" customWidth="1"/>
    <col min="6" max="6" width="9.28125" style="0" customWidth="1"/>
    <col min="7" max="7" width="7.421875" style="0" customWidth="1"/>
    <col min="8" max="8" width="8.421875" style="0" customWidth="1"/>
    <col min="9" max="9" width="10.57421875" style="0" customWidth="1"/>
    <col min="10" max="10" width="7.7109375" style="0" customWidth="1"/>
    <col min="13" max="13" width="11.57421875" style="0" customWidth="1"/>
  </cols>
  <sheetData>
    <row r="1" spans="1:13" ht="14.25">
      <c r="A1" s="4"/>
      <c r="B1" s="4"/>
      <c r="C1" s="4"/>
      <c r="D1" s="5"/>
      <c r="E1" s="5"/>
      <c r="F1" s="5"/>
      <c r="G1" s="4"/>
      <c r="H1" s="4"/>
      <c r="I1" s="4"/>
      <c r="J1" s="4"/>
      <c r="K1" s="88" t="s">
        <v>13</v>
      </c>
      <c r="L1" s="88"/>
      <c r="M1" s="88"/>
    </row>
    <row r="2" spans="1:13" ht="14.25">
      <c r="A2" s="4"/>
      <c r="B2" s="4"/>
      <c r="C2" s="4"/>
      <c r="D2" s="5"/>
      <c r="E2" s="5"/>
      <c r="F2" s="5"/>
      <c r="G2" s="4"/>
      <c r="H2" s="4"/>
      <c r="I2" s="4"/>
      <c r="J2" s="96" t="s">
        <v>88</v>
      </c>
      <c r="K2" s="96"/>
      <c r="L2" s="96"/>
      <c r="M2" s="96"/>
    </row>
    <row r="3" spans="1:13" ht="15">
      <c r="A3" s="90" t="s">
        <v>75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40.5" customHeight="1">
      <c r="A4" s="89" t="s">
        <v>85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15">
      <c r="A5" s="97" t="s">
        <v>26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 ht="14.25">
      <c r="A6" s="6"/>
      <c r="B6" s="7"/>
      <c r="C6" s="7"/>
      <c r="D6" s="8"/>
      <c r="E6" s="8"/>
      <c r="F6" s="8"/>
      <c r="G6" s="7"/>
      <c r="H6" s="7"/>
      <c r="I6" s="7"/>
      <c r="J6" s="7"/>
      <c r="K6" s="7"/>
      <c r="L6" s="7"/>
      <c r="M6" s="7"/>
    </row>
    <row r="7" spans="1:13" ht="15">
      <c r="A7" s="9" t="s">
        <v>57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>
      <c r="A8" s="9" t="s">
        <v>80</v>
      </c>
      <c r="B8" s="10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</row>
    <row r="9" spans="1:13" ht="15">
      <c r="A9" s="12" t="s">
        <v>14</v>
      </c>
      <c r="B9" s="13"/>
      <c r="C9" s="13"/>
      <c r="D9" s="13"/>
      <c r="E9" s="13"/>
      <c r="F9" s="13"/>
      <c r="G9" s="13"/>
      <c r="H9" s="13"/>
      <c r="I9" s="13"/>
      <c r="J9" s="13"/>
      <c r="K9" s="11"/>
      <c r="L9" s="11"/>
      <c r="M9" s="11"/>
    </row>
    <row r="10" spans="1:13" ht="17.25">
      <c r="A10" s="14"/>
      <c r="B10" s="14"/>
      <c r="C10" s="14"/>
      <c r="D10" s="15"/>
      <c r="E10" s="15"/>
      <c r="F10" s="15"/>
      <c r="G10" s="16"/>
      <c r="H10" s="16"/>
      <c r="I10" s="17"/>
      <c r="J10" s="18"/>
      <c r="K10" s="19"/>
      <c r="L10" s="20"/>
      <c r="M10" s="19"/>
    </row>
    <row r="11" spans="1:13" ht="24" customHeight="1">
      <c r="A11" s="102" t="s">
        <v>31</v>
      </c>
      <c r="B11" s="94" t="s">
        <v>15</v>
      </c>
      <c r="C11" s="94" t="s">
        <v>16</v>
      </c>
      <c r="D11" s="94" t="s">
        <v>17</v>
      </c>
      <c r="E11" s="94" t="s">
        <v>18</v>
      </c>
      <c r="F11" s="94" t="s">
        <v>19</v>
      </c>
      <c r="G11" s="95" t="s">
        <v>20</v>
      </c>
      <c r="H11" s="95"/>
      <c r="I11" s="95"/>
      <c r="J11" s="95" t="s">
        <v>21</v>
      </c>
      <c r="K11" s="99"/>
      <c r="L11" s="99"/>
      <c r="M11" s="95" t="s">
        <v>22</v>
      </c>
    </row>
    <row r="12" spans="1:13" ht="75" customHeight="1">
      <c r="A12" s="103"/>
      <c r="B12" s="94"/>
      <c r="C12" s="94"/>
      <c r="D12" s="94"/>
      <c r="E12" s="94"/>
      <c r="F12" s="94"/>
      <c r="G12" s="31" t="s">
        <v>23</v>
      </c>
      <c r="H12" s="32" t="s">
        <v>24</v>
      </c>
      <c r="I12" s="32" t="s">
        <v>25</v>
      </c>
      <c r="J12" s="31" t="s">
        <v>23</v>
      </c>
      <c r="K12" s="32" t="s">
        <v>24</v>
      </c>
      <c r="L12" s="32" t="s">
        <v>25</v>
      </c>
      <c r="M12" s="95"/>
    </row>
    <row r="13" spans="1:13" ht="52.5">
      <c r="A13" s="21">
        <v>1</v>
      </c>
      <c r="B13" s="22" t="s">
        <v>67</v>
      </c>
      <c r="C13" s="21" t="s">
        <v>0</v>
      </c>
      <c r="D13" s="21">
        <v>1</v>
      </c>
      <c r="E13" s="3"/>
      <c r="F13" s="3"/>
      <c r="G13" s="3">
        <f>E13*F13</f>
        <v>0</v>
      </c>
      <c r="H13" s="3"/>
      <c r="I13" s="3"/>
      <c r="J13" s="3">
        <f>D13*G13</f>
        <v>0</v>
      </c>
      <c r="K13" s="3">
        <f>D13*H13</f>
        <v>0</v>
      </c>
      <c r="L13" s="3">
        <f>D13*I13</f>
        <v>0</v>
      </c>
      <c r="M13" s="3">
        <f>SUM(J13:L13)</f>
        <v>0</v>
      </c>
    </row>
    <row r="14" spans="1:13" ht="66">
      <c r="A14" s="21">
        <v>2</v>
      </c>
      <c r="B14" s="22" t="s">
        <v>29</v>
      </c>
      <c r="C14" s="21" t="s">
        <v>4</v>
      </c>
      <c r="D14" s="21">
        <v>1</v>
      </c>
      <c r="E14" s="3"/>
      <c r="F14" s="3"/>
      <c r="G14" s="3">
        <f aca="true" t="shared" si="0" ref="G14:G24">E14*F14</f>
        <v>0</v>
      </c>
      <c r="H14" s="3"/>
      <c r="I14" s="3"/>
      <c r="J14" s="3">
        <f aca="true" t="shared" si="1" ref="J14:J24">D14*G14</f>
        <v>0</v>
      </c>
      <c r="K14" s="3">
        <f aca="true" t="shared" si="2" ref="K14:K24">D14*H14</f>
        <v>0</v>
      </c>
      <c r="L14" s="3">
        <f aca="true" t="shared" si="3" ref="L14:L24">D14*I14</f>
        <v>0</v>
      </c>
      <c r="M14" s="3">
        <f aca="true" t="shared" si="4" ref="M14:M24">SUM(J14:L14)</f>
        <v>0</v>
      </c>
    </row>
    <row r="15" spans="1:13" ht="63" customHeight="1">
      <c r="A15" s="21">
        <v>4</v>
      </c>
      <c r="B15" s="22" t="s">
        <v>68</v>
      </c>
      <c r="C15" s="21" t="s">
        <v>4</v>
      </c>
      <c r="D15" s="21">
        <v>1</v>
      </c>
      <c r="E15" s="3"/>
      <c r="F15" s="3"/>
      <c r="G15" s="3">
        <f t="shared" si="0"/>
        <v>0</v>
      </c>
      <c r="H15" s="3"/>
      <c r="I15" s="3"/>
      <c r="J15" s="3">
        <f t="shared" si="1"/>
        <v>0</v>
      </c>
      <c r="K15" s="3">
        <f t="shared" si="2"/>
        <v>0</v>
      </c>
      <c r="L15" s="3">
        <f t="shared" si="3"/>
        <v>0</v>
      </c>
      <c r="M15" s="3">
        <f t="shared" si="4"/>
        <v>0</v>
      </c>
    </row>
    <row r="16" spans="1:13" ht="39" customHeight="1">
      <c r="A16" s="21">
        <v>5</v>
      </c>
      <c r="B16" s="22" t="s">
        <v>59</v>
      </c>
      <c r="C16" s="21" t="s">
        <v>4</v>
      </c>
      <c r="D16" s="21">
        <v>1</v>
      </c>
      <c r="E16" s="3"/>
      <c r="F16" s="3"/>
      <c r="G16" s="3">
        <f t="shared" si="0"/>
        <v>0</v>
      </c>
      <c r="H16" s="3"/>
      <c r="I16" s="3"/>
      <c r="J16" s="3">
        <f t="shared" si="1"/>
        <v>0</v>
      </c>
      <c r="K16" s="3">
        <f t="shared" si="2"/>
        <v>0</v>
      </c>
      <c r="L16" s="3">
        <f t="shared" si="3"/>
        <v>0</v>
      </c>
      <c r="M16" s="3">
        <f t="shared" si="4"/>
        <v>0</v>
      </c>
    </row>
    <row r="17" spans="1:13" ht="46.5" customHeight="1">
      <c r="A17" s="21">
        <v>6</v>
      </c>
      <c r="B17" s="22" t="s">
        <v>73</v>
      </c>
      <c r="C17" s="21" t="s">
        <v>4</v>
      </c>
      <c r="D17" s="21">
        <v>1</v>
      </c>
      <c r="E17" s="3"/>
      <c r="F17" s="3"/>
      <c r="G17" s="3">
        <f t="shared" si="0"/>
        <v>0</v>
      </c>
      <c r="H17" s="3"/>
      <c r="I17" s="3"/>
      <c r="J17" s="3">
        <f t="shared" si="1"/>
        <v>0</v>
      </c>
      <c r="K17" s="3">
        <f t="shared" si="2"/>
        <v>0</v>
      </c>
      <c r="L17" s="3">
        <f t="shared" si="3"/>
        <v>0</v>
      </c>
      <c r="M17" s="3">
        <f t="shared" si="4"/>
        <v>0</v>
      </c>
    </row>
    <row r="18" spans="1:13" ht="38.25" customHeight="1">
      <c r="A18" s="21">
        <v>7</v>
      </c>
      <c r="B18" s="22" t="s">
        <v>6</v>
      </c>
      <c r="C18" s="21" t="s">
        <v>1</v>
      </c>
      <c r="D18" s="21">
        <v>3</v>
      </c>
      <c r="E18" s="3"/>
      <c r="F18" s="3"/>
      <c r="G18" s="3">
        <f t="shared" si="0"/>
        <v>0</v>
      </c>
      <c r="H18" s="3"/>
      <c r="I18" s="3"/>
      <c r="J18" s="3">
        <f t="shared" si="1"/>
        <v>0</v>
      </c>
      <c r="K18" s="3">
        <f t="shared" si="2"/>
        <v>0</v>
      </c>
      <c r="L18" s="3">
        <f t="shared" si="3"/>
        <v>0</v>
      </c>
      <c r="M18" s="3">
        <f t="shared" si="4"/>
        <v>0</v>
      </c>
    </row>
    <row r="19" spans="1:13" ht="37.5" customHeight="1">
      <c r="A19" s="21">
        <v>8</v>
      </c>
      <c r="B19" s="22" t="s">
        <v>74</v>
      </c>
      <c r="C19" s="21" t="s">
        <v>0</v>
      </c>
      <c r="D19" s="21">
        <v>2</v>
      </c>
      <c r="E19" s="3"/>
      <c r="F19" s="3"/>
      <c r="G19" s="3">
        <f t="shared" si="0"/>
        <v>0</v>
      </c>
      <c r="H19" s="3"/>
      <c r="I19" s="3"/>
      <c r="J19" s="3">
        <f t="shared" si="1"/>
        <v>0</v>
      </c>
      <c r="K19" s="3">
        <f t="shared" si="2"/>
        <v>0</v>
      </c>
      <c r="L19" s="3">
        <f t="shared" si="3"/>
        <v>0</v>
      </c>
      <c r="M19" s="3">
        <f t="shared" si="4"/>
        <v>0</v>
      </c>
    </row>
    <row r="20" spans="1:13" ht="93.75" customHeight="1">
      <c r="A20" s="23">
        <v>9</v>
      </c>
      <c r="B20" s="24" t="s">
        <v>89</v>
      </c>
      <c r="C20" s="21" t="s">
        <v>0</v>
      </c>
      <c r="D20" s="21">
        <v>1</v>
      </c>
      <c r="E20" s="3"/>
      <c r="F20" s="3"/>
      <c r="G20" s="3">
        <f t="shared" si="0"/>
        <v>0</v>
      </c>
      <c r="H20" s="3"/>
      <c r="I20" s="3"/>
      <c r="J20" s="3">
        <f t="shared" si="1"/>
        <v>0</v>
      </c>
      <c r="K20" s="3">
        <f t="shared" si="2"/>
        <v>0</v>
      </c>
      <c r="L20" s="3">
        <f t="shared" si="3"/>
        <v>0</v>
      </c>
      <c r="M20" s="3">
        <f t="shared" si="4"/>
        <v>0</v>
      </c>
    </row>
    <row r="21" spans="1:13" ht="39.75" customHeight="1">
      <c r="A21" s="21">
        <v>10</v>
      </c>
      <c r="B21" s="22" t="s">
        <v>12</v>
      </c>
      <c r="C21" s="21" t="s">
        <v>1</v>
      </c>
      <c r="D21" s="78">
        <v>100</v>
      </c>
      <c r="E21" s="3"/>
      <c r="F21" s="3"/>
      <c r="G21" s="3">
        <f t="shared" si="0"/>
        <v>0</v>
      </c>
      <c r="H21" s="3"/>
      <c r="I21" s="3"/>
      <c r="J21" s="3">
        <f t="shared" si="1"/>
        <v>0</v>
      </c>
      <c r="K21" s="3">
        <f t="shared" si="2"/>
        <v>0</v>
      </c>
      <c r="L21" s="3">
        <f t="shared" si="3"/>
        <v>0</v>
      </c>
      <c r="M21" s="3">
        <f t="shared" si="4"/>
        <v>0</v>
      </c>
    </row>
    <row r="22" spans="1:13" ht="37.5" customHeight="1">
      <c r="A22" s="21">
        <v>11</v>
      </c>
      <c r="B22" s="22" t="s">
        <v>86</v>
      </c>
      <c r="C22" s="21" t="s">
        <v>0</v>
      </c>
      <c r="D22" s="21">
        <v>2</v>
      </c>
      <c r="E22" s="3"/>
      <c r="F22" s="3"/>
      <c r="G22" s="3">
        <f t="shared" si="0"/>
        <v>0</v>
      </c>
      <c r="H22" s="3"/>
      <c r="I22" s="3"/>
      <c r="J22" s="3">
        <f t="shared" si="1"/>
        <v>0</v>
      </c>
      <c r="K22" s="3">
        <f t="shared" si="2"/>
        <v>0</v>
      </c>
      <c r="L22" s="3">
        <f t="shared" si="3"/>
        <v>0</v>
      </c>
      <c r="M22" s="3">
        <f t="shared" si="4"/>
        <v>0</v>
      </c>
    </row>
    <row r="23" spans="1:13" ht="20.25" customHeight="1">
      <c r="A23" s="21">
        <v>12</v>
      </c>
      <c r="B23" s="22" t="s">
        <v>7</v>
      </c>
      <c r="C23" s="21"/>
      <c r="D23" s="21">
        <v>1</v>
      </c>
      <c r="E23" s="3"/>
      <c r="F23" s="3"/>
      <c r="G23" s="3">
        <f t="shared" si="0"/>
        <v>0</v>
      </c>
      <c r="H23" s="3"/>
      <c r="I23" s="3"/>
      <c r="J23" s="3">
        <f t="shared" si="1"/>
        <v>0</v>
      </c>
      <c r="K23" s="3">
        <f t="shared" si="2"/>
        <v>0</v>
      </c>
      <c r="L23" s="3">
        <f t="shared" si="3"/>
        <v>0</v>
      </c>
      <c r="M23" s="3">
        <f t="shared" si="4"/>
        <v>0</v>
      </c>
    </row>
    <row r="24" spans="1:14" ht="23.25" customHeight="1">
      <c r="A24" s="21">
        <v>13</v>
      </c>
      <c r="B24" s="22" t="s">
        <v>8</v>
      </c>
      <c r="C24" s="21" t="s">
        <v>9</v>
      </c>
      <c r="D24" s="21">
        <v>0.35</v>
      </c>
      <c r="E24" s="3"/>
      <c r="F24" s="3"/>
      <c r="G24" s="3">
        <f t="shared" si="0"/>
        <v>0</v>
      </c>
      <c r="H24" s="3"/>
      <c r="I24" s="3"/>
      <c r="J24" s="3">
        <f t="shared" si="1"/>
        <v>0</v>
      </c>
      <c r="K24" s="3">
        <f t="shared" si="2"/>
        <v>0</v>
      </c>
      <c r="L24" s="3">
        <f t="shared" si="3"/>
        <v>0</v>
      </c>
      <c r="M24" s="3">
        <f t="shared" si="4"/>
        <v>0</v>
      </c>
      <c r="N24" s="25"/>
    </row>
    <row r="25" spans="1:14" ht="15">
      <c r="A25" s="26">
        <v>14</v>
      </c>
      <c r="B25" s="22" t="s">
        <v>10</v>
      </c>
      <c r="C25" s="21" t="s">
        <v>11</v>
      </c>
      <c r="D25" s="21">
        <v>2.7</v>
      </c>
      <c r="E25" s="3"/>
      <c r="F25" s="3"/>
      <c r="G25" s="3">
        <f>E25*F25</f>
        <v>0</v>
      </c>
      <c r="H25" s="3"/>
      <c r="I25" s="3"/>
      <c r="J25" s="3">
        <f>D25*G25</f>
        <v>0</v>
      </c>
      <c r="K25" s="3">
        <f>D25*H25</f>
        <v>0</v>
      </c>
      <c r="L25" s="3">
        <f>D25*I25</f>
        <v>0</v>
      </c>
      <c r="M25" s="3">
        <f>SUM(J25:L25)</f>
        <v>0</v>
      </c>
      <c r="N25" s="25"/>
    </row>
    <row r="26" spans="1:14" ht="14.25">
      <c r="A26" s="21"/>
      <c r="B26" s="100" t="s">
        <v>28</v>
      </c>
      <c r="C26" s="100"/>
      <c r="D26" s="100"/>
      <c r="E26" s="100"/>
      <c r="F26" s="100"/>
      <c r="G26" s="100"/>
      <c r="H26" s="100"/>
      <c r="I26" s="100"/>
      <c r="J26" s="23">
        <f>SUM(J13:J25)</f>
        <v>0</v>
      </c>
      <c r="K26" s="23">
        <f>SUM(K13:K25)</f>
        <v>0</v>
      </c>
      <c r="L26" s="23">
        <f>SUM(L13:L25)</f>
        <v>0</v>
      </c>
      <c r="M26" s="33">
        <f>SUM(J26:L26)</f>
        <v>0</v>
      </c>
      <c r="N26" s="25"/>
    </row>
    <row r="27" spans="1:14" ht="14.25">
      <c r="A27" s="3"/>
      <c r="B27" s="27" t="s">
        <v>27</v>
      </c>
      <c r="C27" s="27"/>
      <c r="D27" s="34">
        <v>0</v>
      </c>
      <c r="E27" s="28"/>
      <c r="F27" s="28"/>
      <c r="G27" s="28"/>
      <c r="H27" s="29"/>
      <c r="I27" s="29"/>
      <c r="J27" s="36"/>
      <c r="K27" s="29">
        <f>K26*D27</f>
        <v>0</v>
      </c>
      <c r="L27" s="36"/>
      <c r="M27" s="29">
        <f>K27</f>
        <v>0</v>
      </c>
      <c r="N27" s="25"/>
    </row>
    <row r="28" spans="1:14" ht="14.25">
      <c r="A28" s="3"/>
      <c r="B28" s="100" t="s">
        <v>30</v>
      </c>
      <c r="C28" s="100"/>
      <c r="D28" s="100"/>
      <c r="E28" s="100"/>
      <c r="F28" s="100"/>
      <c r="G28" s="100"/>
      <c r="H28" s="100"/>
      <c r="I28" s="100"/>
      <c r="J28" s="69">
        <f>J27+J26</f>
        <v>0</v>
      </c>
      <c r="K28" s="69">
        <f>K27+K26</f>
        <v>0</v>
      </c>
      <c r="L28" s="69">
        <f>L27+L26</f>
        <v>0</v>
      </c>
      <c r="M28" s="29">
        <f>M27+M26</f>
        <v>0</v>
      </c>
      <c r="N28" s="25"/>
    </row>
    <row r="31" ht="14.25">
      <c r="B31" t="s">
        <v>77</v>
      </c>
    </row>
    <row r="33" ht="14.25">
      <c r="B33" t="s">
        <v>78</v>
      </c>
    </row>
  </sheetData>
  <sheetProtection/>
  <mergeCells count="16">
    <mergeCell ref="K1:M1"/>
    <mergeCell ref="J2:M2"/>
    <mergeCell ref="B28:I28"/>
    <mergeCell ref="A3:M3"/>
    <mergeCell ref="A4:M4"/>
    <mergeCell ref="A5:M5"/>
    <mergeCell ref="B11:B12"/>
    <mergeCell ref="D11:D12"/>
    <mergeCell ref="E11:E12"/>
    <mergeCell ref="F11:F12"/>
    <mergeCell ref="G11:I11"/>
    <mergeCell ref="A11:A12"/>
    <mergeCell ref="J11:L11"/>
    <mergeCell ref="M11:M12"/>
    <mergeCell ref="B26:I26"/>
    <mergeCell ref="C11:C12"/>
  </mergeCells>
  <printOptions/>
  <pageMargins left="0.55" right="0.51" top="0.37" bottom="0.4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Irina</cp:lastModifiedBy>
  <cp:lastPrinted>2014-07-10T08:17:43Z</cp:lastPrinted>
  <dcterms:created xsi:type="dcterms:W3CDTF">2014-06-27T08:17:22Z</dcterms:created>
  <dcterms:modified xsi:type="dcterms:W3CDTF">2014-07-28T13:57:58Z</dcterms:modified>
  <cp:category/>
  <cp:version/>
  <cp:contentType/>
  <cp:contentStatus/>
</cp:coreProperties>
</file>